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สขร\ปี 2568\"/>
    </mc:Choice>
  </mc:AlternateContent>
  <xr:revisionPtr revIDLastSave="0" documentId="13_ncr:1_{226383A1-D2F4-48C9-B914-4D7A1326EA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พย 67" sheetId="49" r:id="rId1"/>
    <sheet name="อธิบายแบบ สขร. 1 " sheetId="47" r:id="rId2"/>
    <sheet name="Sheet1" sheetId="53" r:id="rId3"/>
  </sheets>
  <definedNames>
    <definedName name="_xlnm.Print_Area" localSheetId="0">'พย 67'!$A$1:$K$27</definedName>
    <definedName name="_xlnm.Print_Titles" localSheetId="0">'พย 67'!$1:$6</definedName>
    <definedName name="_xlnm.Print_Titles" localSheetId="1">'อธิบายแบบ สขร. 1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49" l="1"/>
  <c r="H9" i="49"/>
  <c r="H10" i="49"/>
  <c r="H11" i="49"/>
  <c r="H12" i="49"/>
  <c r="H13" i="49"/>
  <c r="H14" i="49"/>
  <c r="H15" i="49"/>
  <c r="H7" i="49"/>
  <c r="G16" i="49"/>
  <c r="D16" i="49"/>
  <c r="C16" i="49"/>
  <c r="I16" i="49" l="1"/>
</calcChain>
</file>

<file path=xl/sharedStrings.xml><?xml version="1.0" encoding="utf-8"?>
<sst xmlns="http://schemas.openxmlformats.org/spreadsheetml/2006/main" count="99" uniqueCount="82">
  <si>
    <t>ราคากลาง</t>
  </si>
  <si>
    <t>ผู้เสนอราคาและราคาที่เสนอ</t>
  </si>
  <si>
    <t>เฉพาะเจาะจง</t>
  </si>
  <si>
    <t>คุณสมบัติตรงตามข้อกำหนด</t>
  </si>
  <si>
    <t>วิทยาลัยพยาบาลบรมราชชนนี สุราษฎร์ธานี</t>
  </si>
  <si>
    <t>รวมเป็นเงินทั้งสิ้น</t>
  </si>
  <si>
    <t>ลำดับ</t>
  </si>
  <si>
    <t>งานที่จัดซื้อจัดจ้าง</t>
  </si>
  <si>
    <t>วงเงินที่จะซื้อหรือจ้าง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</si>
  <si>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</si>
  <si>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</si>
  <si>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</si>
  <si>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</si>
  <si>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อินโฟกัส ดีไซน์</t>
  </si>
  <si>
    <t>โรงพิมพ์เลิศไชย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</si>
  <si>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</si>
  <si>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</si>
  <si>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</si>
  <si>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</si>
  <si>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</si>
  <si>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</si>
  <si>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</si>
  <si>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</si>
  <si>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</si>
  <si>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</si>
  <si>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</si>
  <si>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ช่องที่ (10)</t>
  </si>
  <si>
    <t>ระบุเหตุผลที่คัดเลือกผู้ขายหรือผู้รับจ้างรายนั้น</t>
  </si>
  <si>
    <t>ช่องที่ (9)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</si>
  <si>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</si>
  <si>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(8)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</si>
  <si>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</si>
  <si>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(7)</t>
  </si>
  <si>
    <t>ระบุวิธีการที่จัดซื้อหรือจัดจ้างในครั้งนั้น</t>
  </si>
  <si>
    <t>ช่องที่ (6)</t>
  </si>
  <si>
    <t>ระบุวงเงินราคากลางของงานซื้อหรือจ้างในครั้งนั้น</t>
  </si>
  <si>
    <t>ช่องที่ (5)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</si>
  <si>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</si>
  <si>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(4)</t>
  </si>
  <si>
    <t>ระบุชื่อของงานที่จัดซื้อหรือจ้าง</t>
  </si>
  <si>
    <t>ช่องที่ (3)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</si>
  <si>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</si>
  <si>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(2)</t>
  </si>
  <si>
    <t>ระบุวันที่ เดือน ปี ที่จัดทำสรุปผลการดำเนินการจัดซื้อจัดจ้างนั้น</t>
  </si>
  <si>
    <t>ช่องที่ (1)</t>
  </si>
  <si>
    <t>อธิบายแบบสรุปผลการดำเนินการจัดซื้อจัดจ้างในรอบเดือน (แบบ สขร. 1)</t>
  </si>
  <si>
    <t>แบบ สขร. 1</t>
  </si>
  <si>
    <t>วันที่ 6 เดือนธันวาคม พ.ศ. 2567 (1)</t>
  </si>
  <si>
    <t>e-bidding</t>
  </si>
  <si>
    <t>บริษัท โตโยต้าสุราษฎร์ธานีผู้จำหน่ายโตโยต้า จำกัด</t>
  </si>
  <si>
    <t>ห้างหุ้นส่วนจำกัด พุฒิภัทร ทรานสปอร์ต</t>
  </si>
  <si>
    <t>นายวิทวัส  ทิพย์จักษุ</t>
  </si>
  <si>
    <t>ร้านพงษ์เจริญเครื่องเย็น</t>
  </si>
  <si>
    <t>ร้าน เอฟที อิเลคตริคอล เซอร์วิส</t>
  </si>
  <si>
    <t>บริษัท เค.พี.เอส. พรีเมี่ยม โปรดักส์ จำกัด</t>
  </si>
  <si>
    <t>บริษัท อัพไรท์ ซิมมูเลชั่น  จำกัด</t>
  </si>
  <si>
    <t>จ้างซ่อมรถตู้โดยสาร เลขทะเบียน นข 6616 สฎ. โครงการศูนย์ศึกษาอาศัยเพื่อสนับสนุนการเรียนการสอนและการปฏิบัติงาน ประจำปีงบประมาณ 2568</t>
  </si>
  <si>
    <t xml:space="preserve">จ้างเช่าเหมารถตู้โดยสารปรับอากาศพร้อมน้ำมันเชื้อเพลิงในการศึกษาดูงาน โครงการฝึกอบรมข้าราชการใหม่ หลักสูตรต้นกล้าข้าราชการ </t>
  </si>
  <si>
    <t xml:space="preserve">จ้างทำคู่มือบันทึกประสบการณ์การศึกษาภาคปฏิบัติ </t>
  </si>
  <si>
    <t xml:space="preserve">จ้างทำป้ายไวนิลพร้อมขาตั้ง โครงการสร้างชุมชนสุขภาวะด้วย สบช.โมเดิล </t>
  </si>
  <si>
    <t xml:space="preserve">จ้างซ่อมตู้โหลดเซ็นเตอร์ไฟฟ้า ห้องประชุมอุบลรัตน์ อาคาร 111 ปี </t>
  </si>
  <si>
    <t xml:space="preserve">จ้างซ่อมเครื่องปรับอากาศ ห้องสาขาวิชาการพยาบาลมารดาทารกและการผดุงครรภ์ โครงการพัฒนาศูนย์ศึกษาอาศัยเพื่อสนับสนุนการเรียนการสอนและการปฏิบัติงาน  </t>
  </si>
  <si>
    <t xml:space="preserve">ซื้อกระเป๋าใส่เอกสาร โครงการฝึกอบรมข้าราชการใหม่ หลักสูตรต้นกล้าข้าราชการ </t>
  </si>
  <si>
    <t>ประกวดราคาซื้อชุดฝึกจำลองสถานการณ์ช่วยชีวิตเด็กโตขั้นสูง</t>
  </si>
  <si>
    <t xml:space="preserve">จ้างซ่อมตู้ MDB หอพัก 1 โครงการพัฒนาศูนย์ศึกษาอาศัยเพื่อสนับสนุนการเรียนการสอนและการปฏิบัติงาน </t>
  </si>
  <si>
    <t>27/2567</t>
  </si>
  <si>
    <t>26/2568</t>
  </si>
  <si>
    <t>24/2567</t>
  </si>
  <si>
    <t>30/2567</t>
  </si>
  <si>
    <t>37/2568</t>
  </si>
  <si>
    <t>41/2568</t>
  </si>
  <si>
    <t>25/2568</t>
  </si>
  <si>
    <t>01/2568</t>
  </si>
  <si>
    <t xml:space="preserve"> สรุปผลการดำเนินการจัดซื้อจัดจ้างในรอบเดือนพฤศจิกายน พ.ศ. 2567</t>
  </si>
  <si>
    <t>ผู้จัดทำ</t>
  </si>
  <si>
    <t>(นางวรณี  บริสุทธิ์)</t>
  </si>
  <si>
    <t>(ผู้ช่วยศาสตราจารย์นงณภัทร  รุ่งเนย)</t>
  </si>
  <si>
    <t>ผู้รับผิดชอบ</t>
  </si>
  <si>
    <t xml:space="preserve">             หัวหน้าเจ้าหน้าที่พัสดุ</t>
  </si>
  <si>
    <t xml:space="preserve">     ผู้อำนวยการวิทยาลัยพยาบาลบรมราชชนนี สุราษฎร์ธานี</t>
  </si>
  <si>
    <t>วรณี  บริสุทธิ์</t>
  </si>
  <si>
    <t>นงณภัทร  รุ่งเนย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</si>
</sst>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5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3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0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shrinkToFit="1"/>
    </xf>
    <xf numFmtId="4" fontId="3" fillId="0" borderId="0" xfId="0" applyNumberFormat="1" applyFont="1"/>
    <xf numFmtId="0" fontId="9" fillId="0" borderId="0" xfId="2" applyFont="1"/>
    <xf numFmtId="0" fontId="9" fillId="0" borderId="0" xfId="2" applyFont="1" applyAlignment="1">
      <alignment horizontal="center" vertical="top"/>
    </xf>
    <xf numFmtId="4" fontId="9" fillId="0" borderId="0" xfId="2" applyNumberFormat="1" applyFont="1" applyAlignment="1">
      <alignment horizontal="center" vertical="top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/>
    </xf>
    <xf numFmtId="0" fontId="10" fillId="0" borderId="0" xfId="2" applyFont="1" applyAlignment="1">
      <alignment vertical="top"/>
    </xf>
    <xf numFmtId="0" fontId="12" fillId="0" borderId="0" xfId="2" applyFont="1" applyAlignment="1">
      <alignment vertical="top"/>
    </xf>
    <xf numFmtId="0" fontId="11" fillId="0" borderId="0" xfId="2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vertical="top"/>
    </xf>
    <xf numFmtId="0" fontId="10" fillId="0" borderId="0" xfId="2" applyFont="1" applyAlignment="1">
      <alignment horizontal="right"/>
    </xf>
    <xf numFmtId="0" fontId="14" fillId="0" borderId="0" xfId="2" applyFont="1" applyAlignment="1">
      <alignment horizontal="right" vertical="center"/>
    </xf>
    <xf numFmtId="4" fontId="9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shrinkToFit="1"/>
    </xf>
    <xf numFmtId="0" fontId="5" fillId="0" borderId="1" xfId="0" applyFont="1" applyBorder="1" applyAlignment="1">
      <alignment horizontal="left" vertical="top" wrapText="1" shrinkToFit="1"/>
    </xf>
    <xf numFmtId="43" fontId="5" fillId="0" borderId="1" xfId="1" applyFont="1" applyFill="1" applyBorder="1" applyAlignment="1">
      <alignment horizontal="right" vertical="top" wrapText="1" shrinkToFi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center"/>
    </xf>
    <xf numFmtId="43" fontId="4" fillId="2" borderId="1" xfId="0" applyNumberFormat="1" applyFont="1" applyFill="1" applyBorder="1" applyAlignment="1">
      <alignment horizontal="right" vertical="center" shrinkToFit="1"/>
    </xf>
    <xf numFmtId="43" fontId="4" fillId="2" borderId="1" xfId="0" applyNumberFormat="1" applyFont="1" applyFill="1" applyBorder="1" applyAlignment="1">
      <alignment horizontal="center" vertical="center" shrinkToFit="1"/>
    </xf>
    <xf numFmtId="4" fontId="4" fillId="2" borderId="1" xfId="0" applyNumberFormat="1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shrinkToFit="1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shrinkToFit="1"/>
    </xf>
    <xf numFmtId="43" fontId="5" fillId="0" borderId="0" xfId="0" applyNumberFormat="1" applyFont="1"/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4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right" vertical="center" shrinkToFit="1"/>
    </xf>
    <xf numFmtId="43" fontId="4" fillId="0" borderId="0" xfId="0" applyNumberFormat="1" applyFont="1" applyAlignment="1">
      <alignment horizontal="center" vertical="center" shrinkToFit="1"/>
    </xf>
    <xf numFmtId="4" fontId="4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43" fontId="5" fillId="0" borderId="1" xfId="1" applyFont="1" applyFill="1" applyBorder="1" applyAlignment="1">
      <alignment horizontal="right" vertical="top" shrinkToFit="1"/>
    </xf>
    <xf numFmtId="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11" fillId="0" borderId="0" xfId="2" applyFont="1" applyAlignment="1">
      <alignment horizontal="left" vertical="top"/>
    </xf>
    <xf numFmtId="0" fontId="13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ปกติ 2" xfId="2" xr:uid="{599518DB-BD46-40E4-BA2E-CFBBDDA7A0E1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C43E6-84CA-4B46-96C1-8F157E8BBEF3}">
  <dimension ref="A1:K26"/>
  <sheetViews>
    <sheetView tabSelected="1" view="pageBreakPreview" zoomScaleNormal="80" zoomScaleSheetLayoutView="100" workbookViewId="0">
      <selection activeCell="I21" sqref="I21:J21"/>
    </sheetView>
  </sheetViews>
  <sheetFormatPr defaultRowHeight="17.25" x14ac:dyDescent="0.4"/>
  <cols>
    <col min="1" max="1" width="5.375" style="4" customWidth="1"/>
    <col min="2" max="2" width="35.25" style="1" customWidth="1"/>
    <col min="3" max="3" width="14.375" style="5" customWidth="1"/>
    <col min="4" max="4" width="12.125" style="5" customWidth="1"/>
    <col min="5" max="5" width="10.75" style="4" customWidth="1"/>
    <col min="6" max="6" width="27" style="7" customWidth="1"/>
    <col min="7" max="7" width="12.375" style="1" customWidth="1"/>
    <col min="8" max="8" width="22" style="3" customWidth="1"/>
    <col min="9" max="9" width="11.875" style="7" customWidth="1"/>
    <col min="10" max="10" width="22.125" style="1" customWidth="1"/>
    <col min="11" max="11" width="16.125" style="1" customWidth="1"/>
    <col min="12" max="16384" width="9" style="1"/>
  </cols>
  <sheetData>
    <row r="1" spans="1:11" ht="27.75" x14ac:dyDescent="0.4">
      <c r="A1" s="61" t="s">
        <v>73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7.75" x14ac:dyDescent="0.4">
      <c r="A2" s="61" t="s">
        <v>4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7.75" x14ac:dyDescent="0.4">
      <c r="A3" s="62" t="s">
        <v>47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40.5" customHeight="1" x14ac:dyDescent="0.4">
      <c r="A4" s="60" t="s">
        <v>6</v>
      </c>
      <c r="B4" s="60" t="s">
        <v>7</v>
      </c>
      <c r="C4" s="63" t="s">
        <v>8</v>
      </c>
      <c r="D4" s="64" t="s">
        <v>0</v>
      </c>
      <c r="E4" s="60" t="s">
        <v>9</v>
      </c>
      <c r="F4" s="60" t="s">
        <v>1</v>
      </c>
      <c r="G4" s="60"/>
      <c r="H4" s="60" t="s">
        <v>10</v>
      </c>
      <c r="I4" s="60"/>
      <c r="J4" s="60" t="s">
        <v>11</v>
      </c>
      <c r="K4" s="69" t="s">
        <v>12</v>
      </c>
    </row>
    <row r="5" spans="1:11" ht="42.75" customHeight="1" x14ac:dyDescent="0.4">
      <c r="A5" s="60"/>
      <c r="B5" s="60"/>
      <c r="C5" s="63"/>
      <c r="D5" s="64"/>
      <c r="E5" s="60"/>
      <c r="F5" s="60"/>
      <c r="G5" s="60"/>
      <c r="H5" s="60"/>
      <c r="I5" s="60"/>
      <c r="J5" s="60"/>
      <c r="K5" s="69"/>
    </row>
    <row r="6" spans="1:11" s="2" customFormat="1" ht="24" x14ac:dyDescent="0.5">
      <c r="A6" s="25" t="s">
        <v>15</v>
      </c>
      <c r="B6" s="33" t="s">
        <v>16</v>
      </c>
      <c r="C6" s="33" t="s">
        <v>17</v>
      </c>
      <c r="D6" s="33" t="s">
        <v>18</v>
      </c>
      <c r="E6" s="33" t="s">
        <v>19</v>
      </c>
      <c r="F6" s="33" t="s">
        <v>20</v>
      </c>
      <c r="G6" s="33" t="s">
        <v>21</v>
      </c>
      <c r="H6" s="33" t="s">
        <v>22</v>
      </c>
      <c r="I6" s="38" t="s">
        <v>23</v>
      </c>
      <c r="J6" s="33" t="s">
        <v>24</v>
      </c>
      <c r="K6" s="33" t="s">
        <v>16</v>
      </c>
    </row>
    <row r="7" spans="1:11" ht="96" x14ac:dyDescent="0.4">
      <c r="A7" s="31">
        <v>1</v>
      </c>
      <c r="B7" s="29" t="s">
        <v>56</v>
      </c>
      <c r="C7" s="30">
        <v>21446.95</v>
      </c>
      <c r="D7" s="30">
        <v>21446.95</v>
      </c>
      <c r="E7" s="28" t="s">
        <v>2</v>
      </c>
      <c r="F7" s="29" t="s">
        <v>49</v>
      </c>
      <c r="G7" s="30">
        <v>21446.95</v>
      </c>
      <c r="H7" s="29" t="str">
        <f>F7</f>
        <v>บริษัท โตโยต้าสุราษฎร์ธานีผู้จำหน่ายโตโยต้า จำกัด</v>
      </c>
      <c r="I7" s="57">
        <v>20090.95</v>
      </c>
      <c r="J7" s="31" t="s">
        <v>3</v>
      </c>
      <c r="K7" s="32" t="s">
        <v>65</v>
      </c>
    </row>
    <row r="8" spans="1:11" ht="72" x14ac:dyDescent="0.4">
      <c r="A8" s="28">
        <v>2</v>
      </c>
      <c r="B8" s="29" t="s">
        <v>57</v>
      </c>
      <c r="C8" s="30">
        <v>16200</v>
      </c>
      <c r="D8" s="30">
        <v>16200</v>
      </c>
      <c r="E8" s="28" t="s">
        <v>2</v>
      </c>
      <c r="F8" s="29" t="s">
        <v>50</v>
      </c>
      <c r="G8" s="30">
        <v>16200</v>
      </c>
      <c r="H8" s="29" t="str">
        <f t="shared" ref="H8:H15" si="0">F8</f>
        <v>ห้างหุ้นส่วนจำกัด พุฒิภัทร ทรานสปอร์ต</v>
      </c>
      <c r="I8" s="57">
        <v>16200</v>
      </c>
      <c r="J8" s="31" t="s">
        <v>3</v>
      </c>
      <c r="K8" s="32" t="s">
        <v>66</v>
      </c>
    </row>
    <row r="9" spans="1:11" s="3" customFormat="1" ht="48" x14ac:dyDescent="0.4">
      <c r="A9" s="31">
        <v>3</v>
      </c>
      <c r="B9" s="29" t="s">
        <v>58</v>
      </c>
      <c r="C9" s="30">
        <v>31350</v>
      </c>
      <c r="D9" s="30">
        <v>31350</v>
      </c>
      <c r="E9" s="28" t="s">
        <v>2</v>
      </c>
      <c r="F9" s="29" t="s">
        <v>14</v>
      </c>
      <c r="G9" s="30">
        <v>31350</v>
      </c>
      <c r="H9" s="29" t="str">
        <f t="shared" si="0"/>
        <v>โรงพิมพ์เลิศไชย</v>
      </c>
      <c r="I9" s="57">
        <v>31350</v>
      </c>
      <c r="J9" s="31" t="s">
        <v>3</v>
      </c>
      <c r="K9" s="29" t="s">
        <v>67</v>
      </c>
    </row>
    <row r="10" spans="1:11" s="3" customFormat="1" ht="48" x14ac:dyDescent="0.4">
      <c r="A10" s="28">
        <v>4</v>
      </c>
      <c r="B10" s="29" t="s">
        <v>59</v>
      </c>
      <c r="C10" s="30">
        <v>18200</v>
      </c>
      <c r="D10" s="30">
        <v>18200</v>
      </c>
      <c r="E10" s="28" t="s">
        <v>2</v>
      </c>
      <c r="F10" s="29" t="s">
        <v>13</v>
      </c>
      <c r="G10" s="30">
        <v>18200</v>
      </c>
      <c r="H10" s="29" t="str">
        <f t="shared" si="0"/>
        <v>อินโฟกัส ดีไซน์</v>
      </c>
      <c r="I10" s="57">
        <v>18200</v>
      </c>
      <c r="J10" s="31" t="s">
        <v>3</v>
      </c>
      <c r="K10" s="29" t="s">
        <v>65</v>
      </c>
    </row>
    <row r="11" spans="1:11" ht="48" x14ac:dyDescent="0.4">
      <c r="A11" s="31">
        <v>5</v>
      </c>
      <c r="B11" s="29" t="s">
        <v>60</v>
      </c>
      <c r="C11" s="30">
        <v>9400</v>
      </c>
      <c r="D11" s="30">
        <v>9400</v>
      </c>
      <c r="E11" s="28" t="s">
        <v>2</v>
      </c>
      <c r="F11" s="29" t="s">
        <v>51</v>
      </c>
      <c r="G11" s="30">
        <v>9400</v>
      </c>
      <c r="H11" s="29" t="str">
        <f t="shared" si="0"/>
        <v>นายวิทวัส  ทิพย์จักษุ</v>
      </c>
      <c r="I11" s="57">
        <v>9400</v>
      </c>
      <c r="J11" s="31" t="s">
        <v>3</v>
      </c>
      <c r="K11" s="32" t="s">
        <v>68</v>
      </c>
    </row>
    <row r="12" spans="1:11" ht="96" x14ac:dyDescent="0.4">
      <c r="A12" s="28">
        <v>6</v>
      </c>
      <c r="B12" s="29" t="s">
        <v>61</v>
      </c>
      <c r="C12" s="30">
        <v>7500</v>
      </c>
      <c r="D12" s="30">
        <v>7500</v>
      </c>
      <c r="E12" s="28" t="s">
        <v>2</v>
      </c>
      <c r="F12" s="29" t="s">
        <v>52</v>
      </c>
      <c r="G12" s="30">
        <v>7500</v>
      </c>
      <c r="H12" s="29" t="str">
        <f t="shared" si="0"/>
        <v>ร้านพงษ์เจริญเครื่องเย็น</v>
      </c>
      <c r="I12" s="57">
        <v>7500</v>
      </c>
      <c r="J12" s="31" t="s">
        <v>3</v>
      </c>
      <c r="K12" s="32" t="s">
        <v>69</v>
      </c>
    </row>
    <row r="13" spans="1:11" s="3" customFormat="1" ht="72" x14ac:dyDescent="0.4">
      <c r="A13" s="31">
        <v>7</v>
      </c>
      <c r="B13" s="29" t="s">
        <v>64</v>
      </c>
      <c r="C13" s="30">
        <v>118000</v>
      </c>
      <c r="D13" s="30">
        <v>118000</v>
      </c>
      <c r="E13" s="28" t="s">
        <v>2</v>
      </c>
      <c r="F13" s="29" t="s">
        <v>53</v>
      </c>
      <c r="G13" s="30">
        <v>118000</v>
      </c>
      <c r="H13" s="29" t="str">
        <f t="shared" si="0"/>
        <v>ร้าน เอฟที อิเลคตริคอล เซอร์วิส</v>
      </c>
      <c r="I13" s="57">
        <v>116000</v>
      </c>
      <c r="J13" s="31" t="s">
        <v>3</v>
      </c>
      <c r="K13" s="29" t="s">
        <v>70</v>
      </c>
    </row>
    <row r="14" spans="1:11" ht="48" x14ac:dyDescent="0.4">
      <c r="A14" s="28">
        <v>8</v>
      </c>
      <c r="B14" s="29" t="s">
        <v>62</v>
      </c>
      <c r="C14" s="30">
        <v>5000</v>
      </c>
      <c r="D14" s="30">
        <v>5000</v>
      </c>
      <c r="E14" s="28" t="s">
        <v>2</v>
      </c>
      <c r="F14" s="29" t="s">
        <v>54</v>
      </c>
      <c r="G14" s="30">
        <v>5000</v>
      </c>
      <c r="H14" s="29" t="str">
        <f t="shared" si="0"/>
        <v>บริษัท เค.พี.เอส. พรีเมี่ยม โปรดักส์ จำกัด</v>
      </c>
      <c r="I14" s="57">
        <v>5000</v>
      </c>
      <c r="J14" s="31" t="s">
        <v>3</v>
      </c>
      <c r="K14" s="32" t="s">
        <v>71</v>
      </c>
    </row>
    <row r="15" spans="1:11" ht="48" x14ac:dyDescent="0.4">
      <c r="A15" s="31">
        <v>9</v>
      </c>
      <c r="B15" s="29" t="s">
        <v>63</v>
      </c>
      <c r="C15" s="30">
        <v>3000000</v>
      </c>
      <c r="D15" s="30">
        <v>3000000</v>
      </c>
      <c r="E15" s="28" t="s">
        <v>48</v>
      </c>
      <c r="F15" s="29" t="s">
        <v>55</v>
      </c>
      <c r="G15" s="30">
        <v>3000000</v>
      </c>
      <c r="H15" s="29" t="str">
        <f t="shared" si="0"/>
        <v>บริษัท อัพไรท์ ซิมมูเลชั่น  จำกัด</v>
      </c>
      <c r="I15" s="57">
        <v>2989000</v>
      </c>
      <c r="J15" s="31" t="s">
        <v>3</v>
      </c>
      <c r="K15" s="32" t="s">
        <v>72</v>
      </c>
    </row>
    <row r="16" spans="1:11" ht="24" x14ac:dyDescent="0.4">
      <c r="A16" s="25"/>
      <c r="B16" s="26" t="s">
        <v>5</v>
      </c>
      <c r="C16" s="34">
        <f>SUM(C6:C15)</f>
        <v>3227096.95</v>
      </c>
      <c r="D16" s="34">
        <f>SUM(D6:D15)</f>
        <v>3227096.95</v>
      </c>
      <c r="E16" s="35"/>
      <c r="F16" s="35"/>
      <c r="G16" s="34">
        <f>SUM(G6:G15)</f>
        <v>3227096.95</v>
      </c>
      <c r="H16" s="35"/>
      <c r="I16" s="36">
        <f>SUM(I6:I15)</f>
        <v>3212740.95</v>
      </c>
      <c r="J16" s="37"/>
      <c r="K16" s="27"/>
    </row>
    <row r="17" spans="1:11" ht="24" x14ac:dyDescent="0.4">
      <c r="A17" s="50"/>
      <c r="B17" s="51"/>
      <c r="C17" s="53"/>
      <c r="D17" s="53"/>
      <c r="E17" s="54"/>
      <c r="F17" s="54"/>
      <c r="G17" s="53"/>
      <c r="H17" s="54"/>
      <c r="I17" s="55"/>
      <c r="J17" s="56"/>
      <c r="K17" s="52"/>
    </row>
    <row r="18" spans="1:11" ht="24" x14ac:dyDescent="0.4">
      <c r="A18" s="50"/>
      <c r="B18" s="51"/>
      <c r="C18" s="53"/>
      <c r="D18" s="53"/>
      <c r="E18" s="54"/>
      <c r="F18" s="54"/>
      <c r="G18" s="53"/>
      <c r="H18" s="54"/>
      <c r="I18" s="55"/>
      <c r="J18" s="56"/>
      <c r="K18" s="52"/>
    </row>
    <row r="19" spans="1:11" ht="24" x14ac:dyDescent="0.4">
      <c r="A19" s="50"/>
      <c r="B19" s="51"/>
      <c r="C19" s="53"/>
      <c r="D19" s="53"/>
      <c r="E19" s="54"/>
      <c r="F19" s="54"/>
      <c r="G19" s="53"/>
      <c r="H19" s="54"/>
      <c r="I19" s="55"/>
      <c r="J19" s="56"/>
      <c r="K19" s="52"/>
    </row>
    <row r="20" spans="1:11" x14ac:dyDescent="0.4">
      <c r="D20" s="6"/>
    </row>
    <row r="21" spans="1:11" ht="24" x14ac:dyDescent="0.55000000000000004">
      <c r="B21" s="58" t="s">
        <v>80</v>
      </c>
      <c r="C21" s="49" t="s">
        <v>74</v>
      </c>
      <c r="D21" s="40"/>
      <c r="E21" s="41"/>
      <c r="F21" s="42"/>
      <c r="G21" s="43"/>
      <c r="H21" s="44"/>
      <c r="I21" s="65" t="s">
        <v>81</v>
      </c>
      <c r="J21" s="65"/>
      <c r="K21" s="48" t="s">
        <v>77</v>
      </c>
    </row>
    <row r="22" spans="1:11" ht="24" x14ac:dyDescent="0.55000000000000004">
      <c r="B22" s="47" t="s">
        <v>75</v>
      </c>
      <c r="C22" s="45"/>
      <c r="D22" s="40"/>
      <c r="E22" s="41"/>
      <c r="F22" s="42"/>
      <c r="G22" s="46"/>
      <c r="H22" s="44"/>
      <c r="I22" s="59" t="s">
        <v>76</v>
      </c>
      <c r="J22" s="59"/>
      <c r="K22" s="39"/>
    </row>
    <row r="23" spans="1:11" ht="24" x14ac:dyDescent="0.55000000000000004">
      <c r="B23" s="48" t="s">
        <v>78</v>
      </c>
      <c r="C23" s="45"/>
      <c r="D23" s="40"/>
      <c r="E23" s="41"/>
      <c r="F23" s="42"/>
      <c r="G23" s="46"/>
      <c r="H23" s="59" t="s">
        <v>79</v>
      </c>
      <c r="I23" s="59"/>
      <c r="J23" s="59"/>
      <c r="K23" s="59"/>
    </row>
    <row r="24" spans="1:11" s="3" customFormat="1" x14ac:dyDescent="0.4">
      <c r="A24" s="4"/>
      <c r="B24" s="1"/>
      <c r="C24" s="5"/>
      <c r="D24" s="5"/>
      <c r="E24" s="4"/>
      <c r="F24" s="7"/>
      <c r="G24" s="8"/>
      <c r="I24" s="7"/>
      <c r="J24" s="1"/>
      <c r="K24" s="1"/>
    </row>
    <row r="25" spans="1:11" s="3" customFormat="1" x14ac:dyDescent="0.4">
      <c r="A25" s="4"/>
      <c r="B25" s="1"/>
      <c r="C25" s="5"/>
      <c r="D25" s="5"/>
      <c r="E25" s="4"/>
      <c r="F25" s="7"/>
      <c r="G25" s="8"/>
      <c r="I25" s="7"/>
      <c r="J25" s="1"/>
      <c r="K25" s="1"/>
    </row>
    <row r="26" spans="1:11" s="3" customFormat="1" x14ac:dyDescent="0.4">
      <c r="A26" s="4"/>
      <c r="B26" s="1"/>
      <c r="C26" s="5"/>
      <c r="D26" s="5"/>
      <c r="E26" s="4"/>
      <c r="F26" s="7"/>
      <c r="G26" s="8"/>
      <c r="I26" s="7"/>
      <c r="J26" s="1"/>
      <c r="K26" s="1"/>
    </row>
  </sheetData>
  <mergeCells count="15">
    <mergeCell ref="I22:J22"/>
    <mergeCell ref="H23:K23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5"/>
    <mergeCell ref="H4:I5"/>
    <mergeCell ref="I21:J21"/>
  </mergeCells>
  <pageMargins left="0.39370078740157483" right="0.19685039370078741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03FF-8739-4D68-83BF-19DC809ED7C7}">
  <sheetPr>
    <tabColor rgb="FFC00000"/>
  </sheetPr>
  <dimension ref="A1:K15"/>
  <sheetViews>
    <sheetView zoomScale="80" zoomScaleNormal="80" zoomScaleSheetLayoutView="100" workbookViewId="0">
      <selection activeCell="I17" sqref="I17:J17"/>
    </sheetView>
  </sheetViews>
  <sheetFormatPr defaultRowHeight="23.25" x14ac:dyDescent="0.55000000000000004"/>
  <cols>
    <col min="1" max="1" width="4.75" style="13" customWidth="1"/>
    <col min="2" max="2" width="12.125" style="12" customWidth="1"/>
    <col min="3" max="3" width="17.75" style="12" customWidth="1"/>
    <col min="4" max="4" width="14.75" style="11" customWidth="1"/>
    <col min="5" max="5" width="11.75" style="10" customWidth="1"/>
    <col min="6" max="6" width="25.625" style="11" customWidth="1"/>
    <col min="7" max="7" width="33.625" style="11" customWidth="1"/>
    <col min="8" max="8" width="24.875" style="10" hidden="1" customWidth="1"/>
    <col min="9" max="9" width="23" style="9" hidden="1" customWidth="1"/>
    <col min="10" max="16384" width="9" style="9"/>
  </cols>
  <sheetData>
    <row r="1" spans="1:11" x14ac:dyDescent="0.55000000000000004">
      <c r="A1" s="23"/>
      <c r="B1" s="24"/>
      <c r="C1" s="24"/>
      <c r="D1" s="22"/>
      <c r="E1" s="23"/>
      <c r="F1" s="22"/>
      <c r="G1" s="22"/>
      <c r="H1" s="21"/>
      <c r="I1" s="20" t="s">
        <v>46</v>
      </c>
    </row>
    <row r="2" spans="1:11" ht="26.25" x14ac:dyDescent="0.55000000000000004">
      <c r="A2" s="67" t="s">
        <v>45</v>
      </c>
      <c r="B2" s="67"/>
      <c r="C2" s="67"/>
      <c r="D2" s="67"/>
      <c r="E2" s="67"/>
      <c r="F2" s="67"/>
      <c r="G2" s="67"/>
      <c r="H2" s="67"/>
      <c r="I2" s="67"/>
      <c r="J2" s="17"/>
      <c r="K2" s="17"/>
    </row>
    <row r="3" spans="1:11" x14ac:dyDescent="0.55000000000000004">
      <c r="A3" s="16"/>
      <c r="B3" s="19"/>
      <c r="C3" s="68"/>
      <c r="D3" s="68"/>
      <c r="E3" s="68"/>
      <c r="F3" s="68"/>
      <c r="G3" s="68"/>
      <c r="H3" s="18"/>
      <c r="I3" s="17"/>
      <c r="J3" s="17"/>
      <c r="K3" s="17"/>
    </row>
    <row r="4" spans="1:11" x14ac:dyDescent="0.55000000000000004">
      <c r="A4" s="16"/>
      <c r="B4" s="15" t="s">
        <v>44</v>
      </c>
      <c r="C4" s="66" t="s">
        <v>43</v>
      </c>
      <c r="D4" s="66"/>
      <c r="E4" s="66"/>
      <c r="F4" s="66"/>
      <c r="G4" s="66"/>
      <c r="H4" s="66"/>
      <c r="I4" s="66"/>
      <c r="J4" s="66"/>
      <c r="K4" s="66"/>
    </row>
    <row r="5" spans="1:11" x14ac:dyDescent="0.55000000000000004">
      <c r="A5" s="16"/>
      <c r="B5" s="15" t="s">
        <v>42</v>
      </c>
      <c r="C5" s="66" t="s">
        <v>41</v>
      </c>
      <c r="D5" s="66"/>
      <c r="E5" s="66"/>
      <c r="F5" s="66"/>
      <c r="G5" s="66"/>
      <c r="H5" s="66"/>
      <c r="I5" s="66"/>
      <c r="J5" s="66"/>
      <c r="K5" s="66"/>
    </row>
    <row r="6" spans="1:11" x14ac:dyDescent="0.55000000000000004">
      <c r="A6" s="16"/>
      <c r="B6" s="15" t="s">
        <v>40</v>
      </c>
      <c r="C6" s="66" t="s">
        <v>39</v>
      </c>
      <c r="D6" s="66"/>
      <c r="E6" s="66"/>
      <c r="F6" s="66"/>
      <c r="G6" s="66"/>
      <c r="H6" s="66"/>
      <c r="I6" s="66"/>
      <c r="J6" s="66"/>
      <c r="K6" s="66"/>
    </row>
    <row r="7" spans="1:11" x14ac:dyDescent="0.55000000000000004">
      <c r="A7" s="16"/>
      <c r="B7" s="15" t="s">
        <v>38</v>
      </c>
      <c r="C7" s="66" t="s">
        <v>37</v>
      </c>
      <c r="D7" s="66"/>
      <c r="E7" s="66"/>
      <c r="F7" s="66"/>
      <c r="G7" s="66"/>
      <c r="H7" s="66"/>
      <c r="I7" s="66"/>
      <c r="J7" s="66"/>
      <c r="K7" s="66"/>
    </row>
    <row r="8" spans="1:11" x14ac:dyDescent="0.55000000000000004">
      <c r="A8" s="16"/>
      <c r="B8" s="15" t="s">
        <v>36</v>
      </c>
      <c r="C8" s="66" t="s">
        <v>35</v>
      </c>
      <c r="D8" s="66"/>
      <c r="E8" s="66"/>
      <c r="F8" s="66"/>
      <c r="G8" s="66"/>
      <c r="H8" s="66"/>
      <c r="I8" s="66"/>
      <c r="J8" s="66"/>
      <c r="K8" s="66"/>
    </row>
    <row r="9" spans="1:11" x14ac:dyDescent="0.55000000000000004">
      <c r="A9" s="16"/>
      <c r="B9" s="15" t="s">
        <v>34</v>
      </c>
      <c r="C9" s="66" t="s">
        <v>33</v>
      </c>
      <c r="D9" s="66"/>
      <c r="E9" s="66"/>
      <c r="F9" s="66"/>
      <c r="G9" s="66"/>
      <c r="H9" s="66"/>
      <c r="I9" s="66"/>
      <c r="J9" s="66"/>
      <c r="K9" s="66"/>
    </row>
    <row r="10" spans="1:11" x14ac:dyDescent="0.55000000000000004">
      <c r="A10" s="16"/>
      <c r="B10" s="15" t="s">
        <v>32</v>
      </c>
      <c r="C10" s="66" t="s">
        <v>31</v>
      </c>
      <c r="D10" s="66"/>
      <c r="E10" s="66"/>
      <c r="F10" s="66"/>
      <c r="G10" s="66"/>
      <c r="H10" s="66"/>
      <c r="I10" s="66"/>
      <c r="J10" s="66"/>
      <c r="K10" s="66"/>
    </row>
    <row r="11" spans="1:11" x14ac:dyDescent="0.55000000000000004">
      <c r="A11" s="16"/>
      <c r="B11" s="15" t="s">
        <v>30</v>
      </c>
      <c r="C11" s="66" t="s">
        <v>29</v>
      </c>
      <c r="D11" s="66"/>
      <c r="E11" s="66"/>
      <c r="F11" s="66"/>
      <c r="G11" s="66"/>
      <c r="H11" s="66"/>
      <c r="I11" s="66"/>
      <c r="J11" s="66"/>
      <c r="K11" s="66"/>
    </row>
    <row r="12" spans="1:11" x14ac:dyDescent="0.55000000000000004">
      <c r="A12" s="16"/>
      <c r="B12" s="15" t="s">
        <v>28</v>
      </c>
      <c r="C12" s="66" t="s">
        <v>27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55000000000000004">
      <c r="A13" s="16"/>
      <c r="B13" s="15" t="s">
        <v>26</v>
      </c>
      <c r="C13" s="66" t="s">
        <v>25</v>
      </c>
      <c r="D13" s="66"/>
      <c r="E13" s="66"/>
      <c r="F13" s="66"/>
      <c r="G13" s="66"/>
      <c r="H13" s="66"/>
      <c r="I13" s="66"/>
      <c r="J13" s="66"/>
      <c r="K13" s="66"/>
    </row>
    <row r="14" spans="1:11" x14ac:dyDescent="0.55000000000000004">
      <c r="B14" s="14"/>
    </row>
    <row r="15" spans="1:11" x14ac:dyDescent="0.55000000000000004">
      <c r="B15" s="14"/>
    </row>
  </sheetData>
  <mergeCells count="12"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  <mergeCell ref="C10:K10"/>
    <mergeCell ref="C11:K11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14C6-F28F-4B19-9D1B-095395DB8003}">
  <dimension ref="A1"/>
  <sheetViews>
    <sheetView workbookViewId="0">
      <selection activeCell="G28" sqref="G28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พย 67</vt:lpstr>
      <vt:lpstr>อธิบายแบบ สขร. 1 </vt:lpstr>
      <vt:lpstr>Sheet1</vt:lpstr>
      <vt:lpstr>'พย 67'!Print_Area</vt:lpstr>
      <vt:lpstr>'พย 67'!Print_Titles</vt:lpstr>
      <vt:lpstr>'อธิบายแบบ สขร.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วรณี นาคชู</cp:lastModifiedBy>
  <cp:lastPrinted>2026-04-24T07:34:50Z</cp:lastPrinted>
  <dcterms:created xsi:type="dcterms:W3CDTF">2017-12-27T19:20:57Z</dcterms:created>
  <dcterms:modified xsi:type="dcterms:W3CDTF">2026-04-27T07:29:26Z</dcterms:modified>
</cp:coreProperties>
</file>