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สขร\ปี 2568\"/>
    </mc:Choice>
  </mc:AlternateContent>
  <xr:revisionPtr revIDLastSave="0" documentId="13_ncr:1_{7963D07D-9ECA-4A1C-8ED4-7990C748BF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 ค. 68" sheetId="61" r:id="rId1"/>
    <sheet name="อธิบายแบบ สขร. 1 " sheetId="47" r:id="rId2"/>
    <sheet name="Sheet1" sheetId="53" r:id="rId3"/>
  </sheets>
  <definedNames>
    <definedName name="_xlnm.Print_Area" localSheetId="0">'ส ค. 68'!$A$1:$K$34</definedName>
    <definedName name="_xlnm.Print_Titles" localSheetId="0">'ส ค. 68'!$1:$6</definedName>
    <definedName name="_xlnm.Print_Titles" localSheetId="1">'อธิบายแบบ สขร. 1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61" l="1"/>
  <c r="D25" i="61"/>
  <c r="C25" i="61"/>
  <c r="I24" i="61"/>
  <c r="H24" i="61"/>
  <c r="I23" i="61"/>
  <c r="H23" i="61"/>
  <c r="I22" i="61"/>
  <c r="H22" i="61"/>
  <c r="I21" i="61"/>
  <c r="H21" i="61"/>
  <c r="I20" i="61"/>
  <c r="H20" i="61"/>
  <c r="I19" i="61"/>
  <c r="H19" i="61"/>
  <c r="I18" i="61"/>
  <c r="H18" i="61"/>
  <c r="I17" i="61"/>
  <c r="H17" i="61"/>
  <c r="I16" i="61"/>
  <c r="H16" i="61"/>
  <c r="I15" i="61"/>
  <c r="H15" i="61"/>
  <c r="I14" i="61"/>
  <c r="H14" i="61"/>
  <c r="I13" i="61"/>
  <c r="H13" i="61"/>
  <c r="I12" i="61"/>
  <c r="H12" i="61"/>
  <c r="I11" i="61"/>
  <c r="H11" i="61"/>
  <c r="I10" i="61"/>
  <c r="H10" i="61"/>
  <c r="I9" i="61"/>
  <c r="H9" i="61"/>
  <c r="I8" i="61"/>
  <c r="H8" i="61"/>
  <c r="I7" i="61"/>
  <c r="H7" i="61"/>
  <c r="I25" i="61" l="1"/>
</calcChain>
</file>

<file path=xl/sharedStrings.xml><?xml version="1.0" encoding="utf-8"?>
<sst xmlns="http://schemas.openxmlformats.org/spreadsheetml/2006/main" count="143" uniqueCount="104">
  <si>
    <t>ราคากลาง</t>
  </si>
  <si>
    <t>ผู้เสนอราคาและราคาที่เสนอ</t>
  </si>
  <si>
    <t>เฉพาะเจาะจง</t>
  </si>
  <si>
    <t>คุณสมบัติตรงตามข้อกำหนด</t>
  </si>
  <si>
    <t>วิทยาลัยพยาบาลบรมราชชนนี สุราษฎร์ธานี</t>
  </si>
  <si>
    <t>รวมเป็นเงินทั้งสิ้น</t>
  </si>
  <si>
    <t>ลำดับ</t>
  </si>
  <si>
    <t>งานที่จัดซื้อจัดจ้าง</t>
  </si>
  <si>
    <t>วงเงินที่จะซื้อหรือจ้าง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</si>
  <si>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</si>
  <si>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</si>
  <si>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</si>
  <si>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</si>
  <si>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ช่างเล็กค้าวัสดุ</t>
  </si>
  <si>
    <t>พงษ์เจริญเครื่องเย็น</t>
  </si>
  <si>
    <t>ธณะ เทรดดิ้ง</t>
  </si>
  <si>
    <t>อินโฟกัส ดีไซน์</t>
  </si>
  <si>
    <t>โรงพิมพ์เลิศไชย</t>
  </si>
  <si>
    <t>(2)</t>
  </si>
  <si>
    <t>(3)</t>
  </si>
  <si>
    <t>(4)</t>
  </si>
  <si>
    <t>(5)</t>
  </si>
  <si>
    <t>(6)</t>
  </si>
  <si>
    <t>(8)</t>
  </si>
  <si>
    <t>(9)</t>
  </si>
  <si>
    <t>(10)</t>
  </si>
  <si>
    <t>(11)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</si>
  <si>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</si>
  <si>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ช่องที่ (10)</t>
  </si>
  <si>
    <t>ระบุเหตุผลที่คัดเลือกผู้ขายหรือผู้รับจ้างรายนั้น</t>
  </si>
  <si>
    <t>ช่องที่ (9)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</si>
  <si>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</si>
  <si>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(8)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</si>
  <si>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</si>
  <si>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(7)</t>
  </si>
  <si>
    <t>ระบุวิธีการที่จัดซื้อหรือจัดจ้างในครั้งนั้น</t>
  </si>
  <si>
    <t>ช่องที่ (6)</t>
  </si>
  <si>
    <t>ระบุวงเงินราคากลางของงานซื้อหรือจ้างในครั้งนั้น</t>
  </si>
  <si>
    <t>ช่องที่ (5)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</si>
  <si>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</si>
  <si>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(4)</t>
  </si>
  <si>
    <t>ระบุชื่อของงานที่จัดซื้อหรือจ้าง</t>
  </si>
  <si>
    <t>ช่องที่ (3)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</si>
  <si>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</si>
  <si>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(2)</t>
  </si>
  <si>
    <t>ระบุวันที่ เดือน ปี ที่จัดทำสรุปผลการดำเนินการจัดซื้อจัดจ้างนั้น</t>
  </si>
  <si>
    <t>ช่องที่ (1)</t>
  </si>
  <si>
    <t>อธิบายแบบสรุปผลการดำเนินการจัดซื้อจัดจ้างในรอบเดือน (แบบ สขร. 1)</t>
  </si>
  <si>
    <t>แบบ สขร. 1</t>
  </si>
  <si>
    <t>บริษัท โตโยต้าสุราษฎร์ธานีผู้จำหน่ายโตโยต้า จำกัด</t>
  </si>
  <si>
    <t>บริษัท บอส คอมพิวเทค แอนด์ เซอร์วิส จำกัด</t>
  </si>
  <si>
    <t>บริษัท สิริสินกรุ๊ป จำกัด</t>
  </si>
  <si>
    <t>รมณ ครีเอชัน</t>
  </si>
  <si>
    <t>บริษัท ผึ้งงาน 2013 จำกัด</t>
  </si>
  <si>
    <t>บริษัท วี.ไอ.พี.เค.มาร์เก็ตติ้ง จำกัด</t>
  </si>
  <si>
    <t>216/2568</t>
  </si>
  <si>
    <t>213/2568</t>
  </si>
  <si>
    <t>217/2568</t>
  </si>
  <si>
    <t xml:space="preserve"> สรุปผลการดำเนินการจัดซื้อจัดจ้างในรอบเดือนสิงหาคม พ.ศ. 2568</t>
  </si>
  <si>
    <t>วันที่ 5  เดือนกันยายน พ.ศ. 2568 (1)</t>
  </si>
  <si>
    <t>บริษัท ไบนารี กราฟิก จำกัด</t>
  </si>
  <si>
    <t>นายพิพัฒน์  แซ่เตีย</t>
  </si>
  <si>
    <t>บริษัท แจส อัพ จำกัด</t>
  </si>
  <si>
    <t>222/2568</t>
  </si>
  <si>
    <t>211/2568</t>
  </si>
  <si>
    <t>212/2538</t>
  </si>
  <si>
    <t>219/2568</t>
  </si>
  <si>
    <t>223/2567</t>
  </si>
  <si>
    <t>220/2568</t>
  </si>
  <si>
    <t>226/2568</t>
  </si>
  <si>
    <t>225/2568</t>
  </si>
  <si>
    <t>223/2568</t>
  </si>
  <si>
    <t>227/2568</t>
  </si>
  <si>
    <t>232/2568</t>
  </si>
  <si>
    <t>230/2568</t>
  </si>
  <si>
    <t>231/2568</t>
  </si>
  <si>
    <t>224/2568</t>
  </si>
  <si>
    <t>218/2568</t>
  </si>
  <si>
    <t>จ้างซ่อมรถตู้โดยสาร ทะเบียน นข ๔๑๙๔ สฎ. โครงการศูนย์ศึกษาอาศัยเพื่อสนับสนุนการเรียนการสอนและการปฏิบัติงาน ประจำปีงบประมาณ 2568</t>
  </si>
  <si>
    <t>จ้างทำป้ายไวนิลพร้อมขาตั้ง โครงการขับเคลื่อนการดูแลสุขภาพปฐมภูมิด้วย สบช. โมเดล สู่สุขภาวะที่ยั่งยืนและความเป็นเลิศทางด้านวิชาการ ปีงบประมาณ 2568</t>
  </si>
  <si>
    <t>จ้างทำคลิปวีดีโอให้ความรู้การดูแลสุขภาพโดยใช้ สบช.โมเดล โครงการขับเคลื่อนการดูแลสุขภาพปฐมภูมิด้วย สบช. โมเดล สู่สุขภาวะที่ยั่งยืนและความเป็นเลิศทางด้านวิชาการ ปีงบประมาณ 2568</t>
  </si>
  <si>
    <t>จ้างทำชุดโมเดลปิงปองจราจร 7 สี จำนวน 2 รายการ โครงการขับเคลื่อนการดูแลสุขภาพปฐมภูมิด้วย สบช. โมเดล สู่สุขภาวะที่ยั่งยืนและความเป็นเลิศทางด้านวิชาการ ปีงบประมาณ 2568</t>
  </si>
  <si>
    <t>จ้างปรับปรุงระบบโปรแกรมตรวจและวิเคราะห์ข้อสอบ โครงการศูนย์ศึกษาอาศัยเพื่อสนับสนุนการเรียนการสอนและการปฏิบัติงาน ประจำปีงบประมาณ 2568</t>
  </si>
  <si>
    <t>จ้างทำคู่มือ โครงการขับเคลื่อนการดูแลสุขภาพปฐมภูมิด้วย สบช.โมเดล สู่สุขภาวะที่ยั่งยืนและความเป็นเลิศทางด้านวิชาการ ปีงบประมาณ 2568</t>
  </si>
  <si>
    <t>จ้างเหมารถบัสพร้อมน้ำมันเชื้อเพลิง โครงการพัฒนานักศึกษาด้านคุณธรรม จริยธรรม จรรยาบรรณวิชาชีพ เจตคติที่ดีต่อวิชาชีพและปกป้องสิทธิของผู้รับบริการ</t>
  </si>
  <si>
    <t>จ้างเหมาตกแต่งสถานที่ กิจกรรมที่ ๓ การจัดนิทรรศการในการประชุมวิชาการสถาบันพระบรมราชชนกกระทรวงสาธารณสุขประจำปี 2568</t>
  </si>
  <si>
    <t>จ้างทำสื่อการสอน สบช.โมเดล (ป้ายพลิก) โครงการขับเคลื่อนการดูแลสุขภาพปฐมภูมิด้วย สบช. โมเดล สู่สุขภาวะที่ยั่งยืนและความเป็นเลิศทางด้านวิชาการ ปีงบประมาณ 2568</t>
  </si>
  <si>
    <t xml:space="preserve">จ้างทำป้ายพร้อมอุปกรณ์ติดตั้ง โครงการยกระดับวิทยาลัยสู่ Ethics Learning Center </t>
  </si>
  <si>
    <t>จ้างซ่อมห้องน้ำหอพัก 1 ชั้น 3 โครงการศูนย์ศึกษาอาศัยเพื่อสนับสนุนการเรียนการสอนและการปฏิบัติงาน ประจำปีงบประมาณ 2568</t>
  </si>
  <si>
    <t>จ้างย้ายเครื่องปรับอากาศ โครงการศูนย์ศึกษาอาศัยเพื่อสนับสนุนการเรียนการสอนและการปฏิบัติงาน ประจำปีงบประมาณ 2568</t>
  </si>
  <si>
    <t>จ้างซ่อมชุดควบคุมและมอเตอร์ปั้มน้ำ ชั้นดาดฟ้า อาคาร ๑๑๑ ปี โครงการศูนย์ศึกษาอาศัยเพื่อสนับสนุนการเรียนการสอนและการปฏิบัติงาน ประจำปีงบประมาณ 2568</t>
  </si>
  <si>
    <t>จ้างปรับปรุงระบบไฟฟ้าภายในห้องพักอาจารย์พิเศษและห้องแม่บ้าน ครงการศูนย์ศึกษาอาศัยเพื่อสนับสนุนการเรียนการสอนและการปฏิบัติงาน ประจำปีงบประมาณ 2568</t>
  </si>
  <si>
    <t>จ้างซ่อมคอมพิวเตอร์ จำนวน ๘ เครื่อง โครงการบำรุงรักษาวัสดุอุปกรณ์คอมพิวเตอร์และสื่อโสตทัศนูปกรณ์ ประจำปีงบประมาณ 2568</t>
  </si>
  <si>
    <t>จ้างปรับปรุงระบบไฟฟ้าแสงสว่าง อาคารโรงอาหาร  โครงการศูนย์ศึกษาอาศัยเพื่อสนับสนุนการเรียนการสอนและการปฏิบัติงาน ประจำปีงบประมาณ 2568</t>
  </si>
  <si>
    <t>ซื้อเครื่องดูดฝุ่น จำนวน ๕ เครื่อง โครงการสนับสนุนค่าจัดซื้อวัสดุ-ครุภัณฑ์ประจำปี งบประมาณ 2568</t>
  </si>
  <si>
    <t>ซื้อวัสดุวิทยาศาสตร์และการแพทย์ จำนวน ๗ รายการ โครงการขับเคลื่อนการดูแลสุขภาพปฐมภูมิด้วย สบช.โมเดล สู่สุขภาวะที่ยั่งยืนและความเป็นเลิศทางด้านวิชาการ ปีงบประมาณ 2568</t>
  </si>
  <si>
    <t>ผู้จัดทำ</t>
  </si>
  <si>
    <t>(นางวรณี  บริสุทธิ์)</t>
  </si>
  <si>
    <t>(ผู้ช่วยศาสตราจารย์นงณภัทร  รุ่งเนย)</t>
  </si>
  <si>
    <t>ผู้รับผิดชอบ</t>
  </si>
  <si>
    <t xml:space="preserve">             ผู้อำนวยการวิทยาลัยพยาบาลบรมราชชนนี สุราษฎร์ธานี</t>
  </si>
  <si>
    <t xml:space="preserve">             หัวหน้าเจ้าหน้าที่พัสดุ</t>
  </si>
  <si>
    <t>วรณี  บริสุทธิ์</t>
  </si>
  <si>
    <t>นงณภัทร  รุ่งเนย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</si>
</sst>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5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3"/>
      <name val="TH Niramit AS"/>
    </font>
    <font>
      <sz val="16"/>
      <color rgb="FF00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6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shrinkToFit="1"/>
    </xf>
    <xf numFmtId="43" fontId="3" fillId="0" borderId="0" xfId="0" applyNumberFormat="1" applyFont="1"/>
    <xf numFmtId="4" fontId="3" fillId="0" borderId="0" xfId="0" applyNumberFormat="1" applyFont="1"/>
    <xf numFmtId="0" fontId="9" fillId="0" borderId="0" xfId="2" applyFont="1"/>
    <xf numFmtId="0" fontId="9" fillId="0" borderId="0" xfId="2" applyFont="1" applyAlignment="1">
      <alignment horizontal="center" vertical="top"/>
    </xf>
    <xf numFmtId="4" fontId="9" fillId="0" borderId="0" xfId="2" applyNumberFormat="1" applyFont="1" applyAlignment="1">
      <alignment horizontal="center" vertical="top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/>
    </xf>
    <xf numFmtId="0" fontId="10" fillId="0" borderId="0" xfId="2" applyFont="1" applyAlignment="1">
      <alignment vertical="top"/>
    </xf>
    <xf numFmtId="0" fontId="12" fillId="0" borderId="0" xfId="2" applyFont="1" applyAlignment="1">
      <alignment vertical="top"/>
    </xf>
    <xf numFmtId="0" fontId="11" fillId="0" borderId="0" xfId="2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vertical="top"/>
    </xf>
    <xf numFmtId="0" fontId="10" fillId="0" borderId="0" xfId="2" applyFont="1" applyAlignment="1">
      <alignment horizontal="right"/>
    </xf>
    <xf numFmtId="0" fontId="14" fillId="0" borderId="0" xfId="2" applyFont="1" applyAlignment="1">
      <alignment horizontal="right" vertical="center"/>
    </xf>
    <xf numFmtId="4" fontId="9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shrinkToFit="1"/>
    </xf>
    <xf numFmtId="0" fontId="5" fillId="0" borderId="1" xfId="0" applyFont="1" applyBorder="1" applyAlignment="1">
      <alignment horizontal="left" vertical="top" wrapText="1" shrinkToFit="1"/>
    </xf>
    <xf numFmtId="43" fontId="5" fillId="0" borderId="1" xfId="1" applyFont="1" applyFill="1" applyBorder="1" applyAlignment="1">
      <alignment horizontal="right" vertical="top" wrapText="1" shrinkToFit="1"/>
    </xf>
    <xf numFmtId="0" fontId="5" fillId="0" borderId="1" xfId="0" applyFont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/>
    </xf>
    <xf numFmtId="43" fontId="4" fillId="2" borderId="1" xfId="0" applyNumberFormat="1" applyFont="1" applyFill="1" applyBorder="1" applyAlignment="1">
      <alignment horizontal="right" vertical="center" shrinkToFit="1"/>
    </xf>
    <xf numFmtId="43" fontId="4" fillId="2" borderId="1" xfId="0" applyNumberFormat="1" applyFont="1" applyFill="1" applyBorder="1" applyAlignment="1">
      <alignment horizontal="center" vertical="center" shrinkToFit="1"/>
    </xf>
    <xf numFmtId="4" fontId="4" fillId="2" borderId="1" xfId="0" applyNumberFormat="1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right" vertical="center" shrinkToFit="1"/>
    </xf>
    <xf numFmtId="0" fontId="15" fillId="0" borderId="3" xfId="0" applyFont="1" applyBorder="1" applyAlignment="1">
      <alignment horizontal="left" vertical="top" wrapText="1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shrinkToFit="1"/>
    </xf>
    <xf numFmtId="43" fontId="5" fillId="0" borderId="0" xfId="0" applyNumberFormat="1" applyFont="1"/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13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top"/>
    </xf>
    <xf numFmtId="0" fontId="11" fillId="0" borderId="0" xfId="2" applyFont="1" applyAlignment="1">
      <alignment horizontal="left" vertical="top"/>
    </xf>
  </cellXfs>
  <cellStyles count="3">
    <cellStyle name="จุลภาค" xfId="1" builtinId="3"/>
    <cellStyle name="ปกติ" xfId="0" builtinId="0"/>
    <cellStyle name="ปกติ 2" xfId="2" xr:uid="{599518DB-BD46-40E4-BA2E-CFBBDDA7A0E1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1AAC-D03B-4157-9AFA-86A7403C4E36}">
  <dimension ref="A1:K33"/>
  <sheetViews>
    <sheetView tabSelected="1" view="pageBreakPreview" zoomScaleNormal="80" zoomScaleSheetLayoutView="100" workbookViewId="0">
      <selection activeCell="I30" sqref="I30:J30"/>
    </sheetView>
  </sheetViews>
  <sheetFormatPr defaultRowHeight="17.25" x14ac:dyDescent="0.4"/>
  <cols>
    <col min="1" max="1" width="5.375" style="4" customWidth="1"/>
    <col min="2" max="2" width="35.25" style="1" customWidth="1"/>
    <col min="3" max="4" width="10.625" style="5" customWidth="1"/>
    <col min="5" max="5" width="10.75" style="4" customWidth="1"/>
    <col min="6" max="6" width="27.625" style="7" customWidth="1"/>
    <col min="7" max="7" width="12.375" style="1" customWidth="1"/>
    <col min="8" max="8" width="27.625" style="3" customWidth="1"/>
    <col min="9" max="9" width="11.875" style="1" customWidth="1"/>
    <col min="10" max="10" width="20.625" style="1" customWidth="1"/>
    <col min="11" max="11" width="14.625" style="1" customWidth="1"/>
    <col min="12" max="16384" width="9" style="1"/>
  </cols>
  <sheetData>
    <row r="1" spans="1:11" ht="27.75" x14ac:dyDescent="0.4">
      <c r="A1" s="58" t="s">
        <v>58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7.75" x14ac:dyDescent="0.4">
      <c r="A2" s="58" t="s">
        <v>4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7.75" x14ac:dyDescent="0.4">
      <c r="A3" s="59" t="s">
        <v>59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40.5" customHeight="1" x14ac:dyDescent="0.4">
      <c r="A4" s="56" t="s">
        <v>6</v>
      </c>
      <c r="B4" s="56" t="s">
        <v>7</v>
      </c>
      <c r="C4" s="60" t="s">
        <v>8</v>
      </c>
      <c r="D4" s="61" t="s">
        <v>0</v>
      </c>
      <c r="E4" s="56" t="s">
        <v>9</v>
      </c>
      <c r="F4" s="56" t="s">
        <v>1</v>
      </c>
      <c r="G4" s="56"/>
      <c r="H4" s="56" t="s">
        <v>10</v>
      </c>
      <c r="I4" s="56"/>
      <c r="J4" s="56" t="s">
        <v>11</v>
      </c>
      <c r="K4" s="57" t="s">
        <v>12</v>
      </c>
    </row>
    <row r="5" spans="1:11" ht="42.75" customHeight="1" x14ac:dyDescent="0.4">
      <c r="A5" s="56"/>
      <c r="B5" s="56"/>
      <c r="C5" s="60"/>
      <c r="D5" s="61"/>
      <c r="E5" s="56"/>
      <c r="F5" s="56"/>
      <c r="G5" s="56"/>
      <c r="H5" s="56"/>
      <c r="I5" s="56"/>
      <c r="J5" s="56"/>
      <c r="K5" s="57"/>
    </row>
    <row r="6" spans="1:11" s="2" customFormat="1" ht="24" x14ac:dyDescent="0.5">
      <c r="A6" s="26" t="s">
        <v>18</v>
      </c>
      <c r="B6" s="32" t="s">
        <v>19</v>
      </c>
      <c r="C6" s="32" t="s">
        <v>20</v>
      </c>
      <c r="D6" s="32" t="s">
        <v>21</v>
      </c>
      <c r="E6" s="32" t="s">
        <v>22</v>
      </c>
      <c r="F6" s="32"/>
      <c r="G6" s="32" t="s">
        <v>23</v>
      </c>
      <c r="H6" s="32" t="s">
        <v>24</v>
      </c>
      <c r="I6" s="32" t="s">
        <v>25</v>
      </c>
      <c r="J6" s="32" t="s">
        <v>26</v>
      </c>
      <c r="K6" s="39" t="s">
        <v>19</v>
      </c>
    </row>
    <row r="7" spans="1:11" s="3" customFormat="1" ht="96" x14ac:dyDescent="0.4">
      <c r="A7" s="31">
        <v>1</v>
      </c>
      <c r="B7" s="29" t="s">
        <v>78</v>
      </c>
      <c r="C7" s="30">
        <v>40451.35</v>
      </c>
      <c r="D7" s="30">
        <v>40451.35</v>
      </c>
      <c r="E7" s="28" t="s">
        <v>2</v>
      </c>
      <c r="F7" s="29" t="s">
        <v>49</v>
      </c>
      <c r="G7" s="30">
        <v>40451.35</v>
      </c>
      <c r="H7" s="29" t="str">
        <f t="shared" ref="H7:I24" si="0">F7</f>
        <v>บริษัท โตโยต้าสุราษฎร์ธานีผู้จำหน่ายโตโยต้า จำกัด</v>
      </c>
      <c r="I7" s="30">
        <f t="shared" si="0"/>
        <v>40451.35</v>
      </c>
      <c r="J7" s="38" t="s">
        <v>3</v>
      </c>
      <c r="K7" s="42" t="s">
        <v>63</v>
      </c>
    </row>
    <row r="8" spans="1:11" s="3" customFormat="1" ht="96" x14ac:dyDescent="0.4">
      <c r="A8" s="31">
        <v>2</v>
      </c>
      <c r="B8" s="29" t="s">
        <v>79</v>
      </c>
      <c r="C8" s="30">
        <v>10000</v>
      </c>
      <c r="D8" s="30">
        <v>10000</v>
      </c>
      <c r="E8" s="28" t="s">
        <v>2</v>
      </c>
      <c r="F8" s="29" t="s">
        <v>16</v>
      </c>
      <c r="G8" s="30">
        <v>10000</v>
      </c>
      <c r="H8" s="29" t="str">
        <f t="shared" si="0"/>
        <v>อินโฟกัส ดีไซน์</v>
      </c>
      <c r="I8" s="30">
        <f t="shared" si="0"/>
        <v>10000</v>
      </c>
      <c r="J8" s="38" t="s">
        <v>3</v>
      </c>
      <c r="K8" s="42" t="s">
        <v>64</v>
      </c>
    </row>
    <row r="9" spans="1:11" s="3" customFormat="1" ht="120" x14ac:dyDescent="0.4">
      <c r="A9" s="31">
        <v>3</v>
      </c>
      <c r="B9" s="29" t="s">
        <v>80</v>
      </c>
      <c r="C9" s="30">
        <v>80000</v>
      </c>
      <c r="D9" s="30">
        <v>80000</v>
      </c>
      <c r="E9" s="28" t="s">
        <v>2</v>
      </c>
      <c r="F9" s="29" t="s">
        <v>52</v>
      </c>
      <c r="G9" s="30">
        <v>80000</v>
      </c>
      <c r="H9" s="29" t="str">
        <f t="shared" si="0"/>
        <v>รมณ ครีเอชัน</v>
      </c>
      <c r="I9" s="30">
        <f t="shared" si="0"/>
        <v>80000</v>
      </c>
      <c r="J9" s="38" t="s">
        <v>3</v>
      </c>
      <c r="K9" s="42" t="s">
        <v>65</v>
      </c>
    </row>
    <row r="10" spans="1:11" s="3" customFormat="1" ht="120" x14ac:dyDescent="0.4">
      <c r="A10" s="31">
        <v>4</v>
      </c>
      <c r="B10" s="29" t="s">
        <v>81</v>
      </c>
      <c r="C10" s="30">
        <v>26000</v>
      </c>
      <c r="D10" s="30">
        <v>26000</v>
      </c>
      <c r="E10" s="28" t="s">
        <v>2</v>
      </c>
      <c r="F10" s="29" t="s">
        <v>16</v>
      </c>
      <c r="G10" s="30">
        <v>26000</v>
      </c>
      <c r="H10" s="29" t="str">
        <f t="shared" si="0"/>
        <v>อินโฟกัส ดีไซน์</v>
      </c>
      <c r="I10" s="30">
        <f t="shared" si="0"/>
        <v>26000</v>
      </c>
      <c r="J10" s="38" t="s">
        <v>3</v>
      </c>
      <c r="K10" s="42" t="s">
        <v>56</v>
      </c>
    </row>
    <row r="11" spans="1:11" s="3" customFormat="1" ht="96" x14ac:dyDescent="0.4">
      <c r="A11" s="31">
        <v>5</v>
      </c>
      <c r="B11" s="29" t="s">
        <v>82</v>
      </c>
      <c r="C11" s="30">
        <v>120000</v>
      </c>
      <c r="D11" s="30">
        <v>120000</v>
      </c>
      <c r="E11" s="28" t="s">
        <v>2</v>
      </c>
      <c r="F11" s="29" t="s">
        <v>60</v>
      </c>
      <c r="G11" s="30">
        <v>120000</v>
      </c>
      <c r="H11" s="29" t="str">
        <f t="shared" si="0"/>
        <v>บริษัท ไบนารี กราฟิก จำกัด</v>
      </c>
      <c r="I11" s="30">
        <f t="shared" si="0"/>
        <v>120000</v>
      </c>
      <c r="J11" s="38" t="s">
        <v>3</v>
      </c>
      <c r="K11" s="42" t="s">
        <v>57</v>
      </c>
    </row>
    <row r="12" spans="1:11" s="3" customFormat="1" ht="96" x14ac:dyDescent="0.4">
      <c r="A12" s="31">
        <v>6</v>
      </c>
      <c r="B12" s="29" t="s">
        <v>83</v>
      </c>
      <c r="C12" s="30">
        <v>80000</v>
      </c>
      <c r="D12" s="30">
        <v>80000</v>
      </c>
      <c r="E12" s="28" t="s">
        <v>2</v>
      </c>
      <c r="F12" s="29" t="s">
        <v>17</v>
      </c>
      <c r="G12" s="30">
        <v>80000</v>
      </c>
      <c r="H12" s="29" t="str">
        <f t="shared" si="0"/>
        <v>โรงพิมพ์เลิศไชย</v>
      </c>
      <c r="I12" s="30">
        <f t="shared" si="0"/>
        <v>80000</v>
      </c>
      <c r="J12" s="38" t="s">
        <v>3</v>
      </c>
      <c r="K12" s="42" t="s">
        <v>66</v>
      </c>
    </row>
    <row r="13" spans="1:11" s="3" customFormat="1" ht="96" x14ac:dyDescent="0.4">
      <c r="A13" s="31">
        <v>7</v>
      </c>
      <c r="B13" s="29" t="s">
        <v>84</v>
      </c>
      <c r="C13" s="30">
        <v>12000</v>
      </c>
      <c r="D13" s="30">
        <v>12000</v>
      </c>
      <c r="E13" s="28" t="s">
        <v>2</v>
      </c>
      <c r="F13" s="29" t="s">
        <v>61</v>
      </c>
      <c r="G13" s="30">
        <v>12000</v>
      </c>
      <c r="H13" s="29" t="str">
        <f>F13</f>
        <v>นายพิพัฒน์  แซ่เตีย</v>
      </c>
      <c r="I13" s="30">
        <f t="shared" si="0"/>
        <v>12000</v>
      </c>
      <c r="J13" s="38" t="s">
        <v>3</v>
      </c>
      <c r="K13" s="42" t="s">
        <v>67</v>
      </c>
    </row>
    <row r="14" spans="1:11" s="3" customFormat="1" ht="72" x14ac:dyDescent="0.4">
      <c r="A14" s="31">
        <v>8</v>
      </c>
      <c r="B14" s="29" t="s">
        <v>85</v>
      </c>
      <c r="C14" s="30">
        <v>10242</v>
      </c>
      <c r="D14" s="30">
        <v>10242</v>
      </c>
      <c r="E14" s="28" t="s">
        <v>2</v>
      </c>
      <c r="F14" s="29" t="s">
        <v>62</v>
      </c>
      <c r="G14" s="30">
        <v>10242</v>
      </c>
      <c r="H14" s="29" t="str">
        <f t="shared" si="0"/>
        <v>บริษัท แจส อัพ จำกัด</v>
      </c>
      <c r="I14" s="30">
        <f t="shared" si="0"/>
        <v>10242</v>
      </c>
      <c r="J14" s="38" t="s">
        <v>3</v>
      </c>
      <c r="K14" s="42" t="s">
        <v>68</v>
      </c>
    </row>
    <row r="15" spans="1:11" s="3" customFormat="1" ht="96" x14ac:dyDescent="0.4">
      <c r="A15" s="31">
        <v>9</v>
      </c>
      <c r="B15" s="29" t="s">
        <v>86</v>
      </c>
      <c r="C15" s="30">
        <v>20000</v>
      </c>
      <c r="D15" s="30">
        <v>20000</v>
      </c>
      <c r="E15" s="28" t="s">
        <v>2</v>
      </c>
      <c r="F15" s="29" t="s">
        <v>16</v>
      </c>
      <c r="G15" s="30">
        <v>20000</v>
      </c>
      <c r="H15" s="29" t="str">
        <f t="shared" si="0"/>
        <v>อินโฟกัส ดีไซน์</v>
      </c>
      <c r="I15" s="30">
        <f t="shared" si="0"/>
        <v>20000</v>
      </c>
      <c r="J15" s="38" t="s">
        <v>3</v>
      </c>
      <c r="K15" s="42" t="s">
        <v>55</v>
      </c>
    </row>
    <row r="16" spans="1:11" s="3" customFormat="1" ht="48" x14ac:dyDescent="0.4">
      <c r="A16" s="31">
        <v>10</v>
      </c>
      <c r="B16" s="29" t="s">
        <v>87</v>
      </c>
      <c r="C16" s="30">
        <v>15000</v>
      </c>
      <c r="D16" s="30">
        <v>15000</v>
      </c>
      <c r="E16" s="28" t="s">
        <v>2</v>
      </c>
      <c r="F16" s="29" t="s">
        <v>16</v>
      </c>
      <c r="G16" s="30">
        <v>15000</v>
      </c>
      <c r="H16" s="29" t="str">
        <f t="shared" si="0"/>
        <v>อินโฟกัส ดีไซน์</v>
      </c>
      <c r="I16" s="30">
        <f t="shared" si="0"/>
        <v>15000</v>
      </c>
      <c r="J16" s="38" t="s">
        <v>3</v>
      </c>
      <c r="K16" s="42" t="s">
        <v>69</v>
      </c>
    </row>
    <row r="17" spans="1:11" s="3" customFormat="1" ht="72" x14ac:dyDescent="0.4">
      <c r="A17" s="31">
        <v>4</v>
      </c>
      <c r="B17" s="29" t="s">
        <v>88</v>
      </c>
      <c r="C17" s="30">
        <v>9000</v>
      </c>
      <c r="D17" s="30">
        <v>9000</v>
      </c>
      <c r="E17" s="28" t="s">
        <v>2</v>
      </c>
      <c r="F17" s="29" t="s">
        <v>13</v>
      </c>
      <c r="G17" s="30">
        <v>9000</v>
      </c>
      <c r="H17" s="29" t="str">
        <f t="shared" si="0"/>
        <v>ช่างเล็กค้าวัสดุ</v>
      </c>
      <c r="I17" s="30">
        <f t="shared" si="0"/>
        <v>9000</v>
      </c>
      <c r="J17" s="38" t="s">
        <v>3</v>
      </c>
      <c r="K17" s="42" t="s">
        <v>70</v>
      </c>
    </row>
    <row r="18" spans="1:11" s="3" customFormat="1" ht="72" x14ac:dyDescent="0.4">
      <c r="A18" s="31">
        <v>5</v>
      </c>
      <c r="B18" s="29" t="s">
        <v>89</v>
      </c>
      <c r="C18" s="30">
        <v>6500</v>
      </c>
      <c r="D18" s="30">
        <v>6500</v>
      </c>
      <c r="E18" s="28" t="s">
        <v>2</v>
      </c>
      <c r="F18" s="29" t="s">
        <v>14</v>
      </c>
      <c r="G18" s="30">
        <v>6500</v>
      </c>
      <c r="H18" s="29" t="str">
        <f t="shared" si="0"/>
        <v>พงษ์เจริญเครื่องเย็น</v>
      </c>
      <c r="I18" s="30">
        <f t="shared" si="0"/>
        <v>6500</v>
      </c>
      <c r="J18" s="38" t="s">
        <v>3</v>
      </c>
      <c r="K18" s="42" t="s">
        <v>71</v>
      </c>
    </row>
    <row r="19" spans="1:11" s="3" customFormat="1" ht="96" x14ac:dyDescent="0.4">
      <c r="A19" s="31">
        <v>6</v>
      </c>
      <c r="B19" s="29" t="s">
        <v>90</v>
      </c>
      <c r="C19" s="30">
        <v>30000</v>
      </c>
      <c r="D19" s="30">
        <v>30000</v>
      </c>
      <c r="E19" s="28" t="s">
        <v>2</v>
      </c>
      <c r="F19" s="29" t="s">
        <v>15</v>
      </c>
      <c r="G19" s="30">
        <v>30000</v>
      </c>
      <c r="H19" s="29" t="str">
        <f t="shared" si="0"/>
        <v>ธณะ เทรดดิ้ง</v>
      </c>
      <c r="I19" s="30">
        <f t="shared" si="0"/>
        <v>30000</v>
      </c>
      <c r="J19" s="38" t="s">
        <v>3</v>
      </c>
      <c r="K19" s="42" t="s">
        <v>72</v>
      </c>
    </row>
    <row r="20" spans="1:11" s="3" customFormat="1" ht="96" x14ac:dyDescent="0.4">
      <c r="A20" s="31">
        <v>7</v>
      </c>
      <c r="B20" s="29" t="s">
        <v>91</v>
      </c>
      <c r="C20" s="30">
        <v>55000</v>
      </c>
      <c r="D20" s="30">
        <v>55000</v>
      </c>
      <c r="E20" s="28" t="s">
        <v>2</v>
      </c>
      <c r="F20" s="29" t="s">
        <v>53</v>
      </c>
      <c r="G20" s="30">
        <v>55000</v>
      </c>
      <c r="H20" s="29" t="str">
        <f t="shared" si="0"/>
        <v>บริษัท ผึ้งงาน 2013 จำกัด</v>
      </c>
      <c r="I20" s="30">
        <f t="shared" si="0"/>
        <v>55000</v>
      </c>
      <c r="J20" s="38" t="s">
        <v>3</v>
      </c>
      <c r="K20" s="42" t="s">
        <v>73</v>
      </c>
    </row>
    <row r="21" spans="1:11" s="3" customFormat="1" ht="96" x14ac:dyDescent="0.4">
      <c r="A21" s="31">
        <v>8</v>
      </c>
      <c r="B21" s="29" t="s">
        <v>92</v>
      </c>
      <c r="C21" s="30">
        <v>35600</v>
      </c>
      <c r="D21" s="30">
        <v>35600</v>
      </c>
      <c r="E21" s="28" t="s">
        <v>2</v>
      </c>
      <c r="F21" s="29" t="s">
        <v>50</v>
      </c>
      <c r="G21" s="30">
        <v>35600</v>
      </c>
      <c r="H21" s="29" t="str">
        <f t="shared" si="0"/>
        <v>บริษัท บอส คอมพิวเทค แอนด์ เซอร์วิส จำกัด</v>
      </c>
      <c r="I21" s="30">
        <f t="shared" si="0"/>
        <v>35600</v>
      </c>
      <c r="J21" s="38" t="s">
        <v>3</v>
      </c>
      <c r="K21" s="42" t="s">
        <v>74</v>
      </c>
    </row>
    <row r="22" spans="1:11" s="3" customFormat="1" ht="96" x14ac:dyDescent="0.4">
      <c r="A22" s="31">
        <v>9</v>
      </c>
      <c r="B22" s="29" t="s">
        <v>93</v>
      </c>
      <c r="C22" s="30">
        <v>43000</v>
      </c>
      <c r="D22" s="30">
        <v>43000</v>
      </c>
      <c r="E22" s="28" t="s">
        <v>2</v>
      </c>
      <c r="F22" s="29" t="s">
        <v>53</v>
      </c>
      <c r="G22" s="30">
        <v>43000</v>
      </c>
      <c r="H22" s="29" t="str">
        <f t="shared" si="0"/>
        <v>บริษัท ผึ้งงาน 2013 จำกัด</v>
      </c>
      <c r="I22" s="30">
        <f t="shared" si="0"/>
        <v>43000</v>
      </c>
      <c r="J22" s="38" t="s">
        <v>3</v>
      </c>
      <c r="K22" s="42" t="s">
        <v>75</v>
      </c>
    </row>
    <row r="23" spans="1:11" s="3" customFormat="1" ht="72" x14ac:dyDescent="0.4">
      <c r="A23" s="31">
        <v>10</v>
      </c>
      <c r="B23" s="29" t="s">
        <v>94</v>
      </c>
      <c r="C23" s="30">
        <v>21450</v>
      </c>
      <c r="D23" s="30">
        <v>21450</v>
      </c>
      <c r="E23" s="28" t="s">
        <v>2</v>
      </c>
      <c r="F23" s="29" t="s">
        <v>51</v>
      </c>
      <c r="G23" s="30">
        <v>21450</v>
      </c>
      <c r="H23" s="29" t="str">
        <f t="shared" si="0"/>
        <v>บริษัท สิริสินกรุ๊ป จำกัด</v>
      </c>
      <c r="I23" s="30">
        <f t="shared" si="0"/>
        <v>21450</v>
      </c>
      <c r="J23" s="38" t="s">
        <v>3</v>
      </c>
      <c r="K23" s="42" t="s">
        <v>76</v>
      </c>
    </row>
    <row r="24" spans="1:11" s="3" customFormat="1" ht="120" x14ac:dyDescent="0.4">
      <c r="A24" s="31">
        <v>11</v>
      </c>
      <c r="B24" s="29" t="s">
        <v>95</v>
      </c>
      <c r="C24" s="30">
        <v>67615</v>
      </c>
      <c r="D24" s="30">
        <v>67615</v>
      </c>
      <c r="E24" s="28" t="s">
        <v>2</v>
      </c>
      <c r="F24" s="29" t="s">
        <v>54</v>
      </c>
      <c r="G24" s="30">
        <v>67615</v>
      </c>
      <c r="H24" s="29" t="str">
        <f t="shared" si="0"/>
        <v>บริษัท วี.ไอ.พี.เค.มาร์เก็ตติ้ง จำกัด</v>
      </c>
      <c r="I24" s="30">
        <f t="shared" si="0"/>
        <v>67615</v>
      </c>
      <c r="J24" s="38" t="s">
        <v>3</v>
      </c>
      <c r="K24" s="42" t="s">
        <v>77</v>
      </c>
    </row>
    <row r="25" spans="1:11" ht="24" x14ac:dyDescent="0.4">
      <c r="A25" s="37"/>
      <c r="B25" s="27" t="s">
        <v>5</v>
      </c>
      <c r="C25" s="33">
        <f>SUM(C6:C24)</f>
        <v>681858.35</v>
      </c>
      <c r="D25" s="33">
        <f>SUM(D6:D24)</f>
        <v>681858.35</v>
      </c>
      <c r="E25" s="34"/>
      <c r="F25" s="34"/>
      <c r="G25" s="41">
        <f>SUM(G6:G24)</f>
        <v>681858.35</v>
      </c>
      <c r="H25" s="34"/>
      <c r="I25" s="35">
        <f>SUM(I6:I24)</f>
        <v>681858.35</v>
      </c>
      <c r="J25" s="36"/>
      <c r="K25" s="40"/>
    </row>
    <row r="26" spans="1:11" x14ac:dyDescent="0.4">
      <c r="D26" s="6"/>
    </row>
    <row r="27" spans="1:11" x14ac:dyDescent="0.4">
      <c r="D27" s="6"/>
    </row>
    <row r="28" spans="1:11" x14ac:dyDescent="0.4">
      <c r="D28" s="6"/>
    </row>
    <row r="29" spans="1:11" x14ac:dyDescent="0.4">
      <c r="D29" s="6"/>
      <c r="G29" s="8"/>
    </row>
    <row r="30" spans="1:11" s="3" customFormat="1" ht="24" x14ac:dyDescent="0.55000000000000004">
      <c r="A30" s="4"/>
      <c r="B30" s="54" t="s">
        <v>102</v>
      </c>
      <c r="C30" s="53" t="s">
        <v>96</v>
      </c>
      <c r="D30" s="44"/>
      <c r="E30" s="45"/>
      <c r="F30" s="46"/>
      <c r="G30" s="47"/>
      <c r="H30" s="48"/>
      <c r="I30" s="62" t="s">
        <v>103</v>
      </c>
      <c r="J30" s="62"/>
      <c r="K30" s="52" t="s">
        <v>99</v>
      </c>
    </row>
    <row r="31" spans="1:11" s="3" customFormat="1" ht="24" x14ac:dyDescent="0.55000000000000004">
      <c r="A31" s="4"/>
      <c r="B31" s="51" t="s">
        <v>97</v>
      </c>
      <c r="C31" s="49"/>
      <c r="D31" s="44"/>
      <c r="E31" s="45"/>
      <c r="F31" s="46"/>
      <c r="G31" s="50"/>
      <c r="H31" s="48"/>
      <c r="I31" s="55" t="s">
        <v>98</v>
      </c>
      <c r="J31" s="55"/>
      <c r="K31" s="43"/>
    </row>
    <row r="32" spans="1:11" s="3" customFormat="1" ht="24" x14ac:dyDescent="0.55000000000000004">
      <c r="A32" s="4"/>
      <c r="B32" s="52" t="s">
        <v>101</v>
      </c>
      <c r="C32" s="49"/>
      <c r="D32" s="44"/>
      <c r="E32" s="45"/>
      <c r="F32" s="46"/>
      <c r="G32" s="50"/>
      <c r="H32" s="55" t="s">
        <v>100</v>
      </c>
      <c r="I32" s="55"/>
      <c r="J32" s="55"/>
      <c r="K32" s="55"/>
    </row>
    <row r="33" spans="7:7" x14ac:dyDescent="0.4">
      <c r="G33" s="9"/>
    </row>
  </sheetData>
  <mergeCells count="15">
    <mergeCell ref="I31:J31"/>
    <mergeCell ref="H32:K32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5"/>
    <mergeCell ref="H4:I5"/>
    <mergeCell ref="I30:J30"/>
  </mergeCells>
  <pageMargins left="0.39370078740157483" right="0.19685039370078741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03FF-8739-4D68-83BF-19DC809ED7C7}">
  <sheetPr>
    <tabColor rgb="FFC00000"/>
  </sheetPr>
  <dimension ref="A1:K15"/>
  <sheetViews>
    <sheetView zoomScale="80" zoomScaleNormal="80" zoomScaleSheetLayoutView="100" workbookViewId="0">
      <selection activeCell="D25" sqref="D25"/>
    </sheetView>
  </sheetViews>
  <sheetFormatPr defaultRowHeight="23.25" x14ac:dyDescent="0.55000000000000004"/>
  <cols>
    <col min="1" max="1" width="4.75" style="14" customWidth="1"/>
    <col min="2" max="2" width="12.125" style="13" customWidth="1"/>
    <col min="3" max="3" width="17.75" style="13" customWidth="1"/>
    <col min="4" max="4" width="14.75" style="12" customWidth="1"/>
    <col min="5" max="5" width="11.75" style="11" customWidth="1"/>
    <col min="6" max="6" width="25.625" style="12" customWidth="1"/>
    <col min="7" max="7" width="33.625" style="12" customWidth="1"/>
    <col min="8" max="8" width="24.875" style="11" hidden="1" customWidth="1"/>
    <col min="9" max="9" width="23" style="10" hidden="1" customWidth="1"/>
    <col min="10" max="16384" width="9" style="10"/>
  </cols>
  <sheetData>
    <row r="1" spans="1:11" x14ac:dyDescent="0.55000000000000004">
      <c r="A1" s="24"/>
      <c r="B1" s="25"/>
      <c r="C1" s="25"/>
      <c r="D1" s="23"/>
      <c r="E1" s="24"/>
      <c r="F1" s="23"/>
      <c r="G1" s="23"/>
      <c r="H1" s="22"/>
      <c r="I1" s="21" t="s">
        <v>48</v>
      </c>
    </row>
    <row r="2" spans="1:11" ht="26.25" x14ac:dyDescent="0.55000000000000004">
      <c r="A2" s="63" t="s">
        <v>47</v>
      </c>
      <c r="B2" s="63"/>
      <c r="C2" s="63"/>
      <c r="D2" s="63"/>
      <c r="E2" s="63"/>
      <c r="F2" s="63"/>
      <c r="G2" s="63"/>
      <c r="H2" s="63"/>
      <c r="I2" s="63"/>
      <c r="J2" s="18"/>
      <c r="K2" s="18"/>
    </row>
    <row r="3" spans="1:11" x14ac:dyDescent="0.55000000000000004">
      <c r="A3" s="17"/>
      <c r="B3" s="20"/>
      <c r="C3" s="64"/>
      <c r="D3" s="64"/>
      <c r="E3" s="64"/>
      <c r="F3" s="64"/>
      <c r="G3" s="64"/>
      <c r="H3" s="19"/>
      <c r="I3" s="18"/>
      <c r="J3" s="18"/>
      <c r="K3" s="18"/>
    </row>
    <row r="4" spans="1:11" x14ac:dyDescent="0.55000000000000004">
      <c r="A4" s="17"/>
      <c r="B4" s="16" t="s">
        <v>46</v>
      </c>
      <c r="C4" s="65" t="s">
        <v>45</v>
      </c>
      <c r="D4" s="65"/>
      <c r="E4" s="65"/>
      <c r="F4" s="65"/>
      <c r="G4" s="65"/>
      <c r="H4" s="65"/>
      <c r="I4" s="65"/>
      <c r="J4" s="65"/>
      <c r="K4" s="65"/>
    </row>
    <row r="5" spans="1:11" x14ac:dyDescent="0.55000000000000004">
      <c r="A5" s="17"/>
      <c r="B5" s="16" t="s">
        <v>44</v>
      </c>
      <c r="C5" s="65" t="s">
        <v>43</v>
      </c>
      <c r="D5" s="65"/>
      <c r="E5" s="65"/>
      <c r="F5" s="65"/>
      <c r="G5" s="65"/>
      <c r="H5" s="65"/>
      <c r="I5" s="65"/>
      <c r="J5" s="65"/>
      <c r="K5" s="65"/>
    </row>
    <row r="6" spans="1:11" x14ac:dyDescent="0.55000000000000004">
      <c r="A6" s="17"/>
      <c r="B6" s="16" t="s">
        <v>42</v>
      </c>
      <c r="C6" s="65" t="s">
        <v>41</v>
      </c>
      <c r="D6" s="65"/>
      <c r="E6" s="65"/>
      <c r="F6" s="65"/>
      <c r="G6" s="65"/>
      <c r="H6" s="65"/>
      <c r="I6" s="65"/>
      <c r="J6" s="65"/>
      <c r="K6" s="65"/>
    </row>
    <row r="7" spans="1:11" x14ac:dyDescent="0.55000000000000004">
      <c r="A7" s="17"/>
      <c r="B7" s="16" t="s">
        <v>40</v>
      </c>
      <c r="C7" s="65" t="s">
        <v>39</v>
      </c>
      <c r="D7" s="65"/>
      <c r="E7" s="65"/>
      <c r="F7" s="65"/>
      <c r="G7" s="65"/>
      <c r="H7" s="65"/>
      <c r="I7" s="65"/>
      <c r="J7" s="65"/>
      <c r="K7" s="65"/>
    </row>
    <row r="8" spans="1:11" x14ac:dyDescent="0.55000000000000004">
      <c r="A8" s="17"/>
      <c r="B8" s="16" t="s">
        <v>38</v>
      </c>
      <c r="C8" s="65" t="s">
        <v>37</v>
      </c>
      <c r="D8" s="65"/>
      <c r="E8" s="65"/>
      <c r="F8" s="65"/>
      <c r="G8" s="65"/>
      <c r="H8" s="65"/>
      <c r="I8" s="65"/>
      <c r="J8" s="65"/>
      <c r="K8" s="65"/>
    </row>
    <row r="9" spans="1:11" x14ac:dyDescent="0.55000000000000004">
      <c r="A9" s="17"/>
      <c r="B9" s="16" t="s">
        <v>36</v>
      </c>
      <c r="C9" s="65" t="s">
        <v>35</v>
      </c>
      <c r="D9" s="65"/>
      <c r="E9" s="65"/>
      <c r="F9" s="65"/>
      <c r="G9" s="65"/>
      <c r="H9" s="65"/>
      <c r="I9" s="65"/>
      <c r="J9" s="65"/>
      <c r="K9" s="65"/>
    </row>
    <row r="10" spans="1:11" x14ac:dyDescent="0.55000000000000004">
      <c r="A10" s="17"/>
      <c r="B10" s="16" t="s">
        <v>34</v>
      </c>
      <c r="C10" s="65" t="s">
        <v>33</v>
      </c>
      <c r="D10" s="65"/>
      <c r="E10" s="65"/>
      <c r="F10" s="65"/>
      <c r="G10" s="65"/>
      <c r="H10" s="65"/>
      <c r="I10" s="65"/>
      <c r="J10" s="65"/>
      <c r="K10" s="65"/>
    </row>
    <row r="11" spans="1:11" x14ac:dyDescent="0.55000000000000004">
      <c r="A11" s="17"/>
      <c r="B11" s="16" t="s">
        <v>32</v>
      </c>
      <c r="C11" s="65" t="s">
        <v>31</v>
      </c>
      <c r="D11" s="65"/>
      <c r="E11" s="65"/>
      <c r="F11" s="65"/>
      <c r="G11" s="65"/>
      <c r="H11" s="65"/>
      <c r="I11" s="65"/>
      <c r="J11" s="65"/>
      <c r="K11" s="65"/>
    </row>
    <row r="12" spans="1:11" x14ac:dyDescent="0.55000000000000004">
      <c r="A12" s="17"/>
      <c r="B12" s="16" t="s">
        <v>30</v>
      </c>
      <c r="C12" s="65" t="s">
        <v>29</v>
      </c>
      <c r="D12" s="65"/>
      <c r="E12" s="65"/>
      <c r="F12" s="65"/>
      <c r="G12" s="65"/>
      <c r="H12" s="65"/>
      <c r="I12" s="65"/>
      <c r="J12" s="65"/>
      <c r="K12" s="65"/>
    </row>
    <row r="13" spans="1:11" x14ac:dyDescent="0.55000000000000004">
      <c r="A13" s="17"/>
      <c r="B13" s="16" t="s">
        <v>28</v>
      </c>
      <c r="C13" s="65" t="s">
        <v>27</v>
      </c>
      <c r="D13" s="65"/>
      <c r="E13" s="65"/>
      <c r="F13" s="65"/>
      <c r="G13" s="65"/>
      <c r="H13" s="65"/>
      <c r="I13" s="65"/>
      <c r="J13" s="65"/>
      <c r="K13" s="65"/>
    </row>
    <row r="14" spans="1:11" x14ac:dyDescent="0.55000000000000004">
      <c r="B14" s="15"/>
    </row>
    <row r="15" spans="1:11" x14ac:dyDescent="0.55000000000000004">
      <c r="B15" s="15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314C6-F28F-4B19-9D1B-095395DB8003}">
  <dimension ref="A1"/>
  <sheetViews>
    <sheetView topLeftCell="A3" workbookViewId="0">
      <selection activeCell="B39" sqref="B3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ส ค. 68</vt:lpstr>
      <vt:lpstr>อธิบายแบบ สขร. 1 </vt:lpstr>
      <vt:lpstr>Sheet1</vt:lpstr>
      <vt:lpstr>'ส ค. 68'!Print_Area</vt:lpstr>
      <vt:lpstr>'ส ค. 68'!Print_Titles</vt:lpstr>
      <vt:lpstr>'อธิบายแบบ สขร.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วรณี นาคชู</cp:lastModifiedBy>
  <cp:lastPrinted>2026-04-24T07:34:50Z</cp:lastPrinted>
  <dcterms:created xsi:type="dcterms:W3CDTF">2017-12-27T19:20:57Z</dcterms:created>
  <dcterms:modified xsi:type="dcterms:W3CDTF">2026-04-27T09:01:42Z</dcterms:modified>
</cp:coreProperties>
</file>